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RH\Secrétariat 2018\Site internet GCS\A mettre sur le nouveau site\Protocoles\Epidémies\Infections Respiratoires Aiguës\"/>
    </mc:Choice>
  </mc:AlternateContent>
  <bookViews>
    <workbookView xWindow="0" yWindow="0" windowWidth="21570" windowHeight="8160"/>
  </bookViews>
  <sheets>
    <sheet name="IRA courbe épidémique" sheetId="1" r:id="rId1"/>
  </sheets>
  <definedNames>
    <definedName name="_xlnm.Print_Area" localSheetId="0">'IRA courbe épidémique'!$A$1:$AH$41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0" i="1" s="1"/>
  <c r="D30" i="1" s="1"/>
  <c r="J37" i="1"/>
  <c r="B27" i="1" l="1"/>
  <c r="E30" i="1"/>
  <c r="D27" i="1"/>
  <c r="C27" i="1"/>
  <c r="V37" i="1"/>
  <c r="F30" i="1" l="1"/>
  <c r="E27" i="1"/>
  <c r="G30" i="1" l="1"/>
  <c r="F27" i="1"/>
  <c r="H30" i="1" l="1"/>
  <c r="G27" i="1"/>
  <c r="I30" i="1" l="1"/>
  <c r="H27" i="1"/>
  <c r="J30" i="1" l="1"/>
  <c r="I27" i="1"/>
  <c r="K30" i="1" l="1"/>
  <c r="J27" i="1"/>
  <c r="L30" i="1" l="1"/>
  <c r="K27" i="1"/>
  <c r="M30" i="1" l="1"/>
  <c r="L27" i="1"/>
  <c r="N30" i="1" l="1"/>
  <c r="M27" i="1"/>
  <c r="O30" i="1" l="1"/>
  <c r="N27" i="1"/>
  <c r="P30" i="1" l="1"/>
  <c r="O27" i="1"/>
  <c r="Q30" i="1" l="1"/>
  <c r="P27" i="1"/>
  <c r="R30" i="1" l="1"/>
  <c r="Q27" i="1"/>
  <c r="S30" i="1" l="1"/>
  <c r="R27" i="1"/>
  <c r="T30" i="1" l="1"/>
  <c r="S27" i="1"/>
  <c r="U30" i="1" l="1"/>
  <c r="T27" i="1"/>
  <c r="V30" i="1" l="1"/>
  <c r="U27" i="1"/>
  <c r="W30" i="1" l="1"/>
  <c r="V27" i="1"/>
  <c r="X30" i="1" l="1"/>
  <c r="W27" i="1"/>
  <c r="Y30" i="1" l="1"/>
  <c r="X27" i="1"/>
  <c r="Z30" i="1" l="1"/>
  <c r="Y27" i="1"/>
  <c r="AA30" i="1" l="1"/>
  <c r="Z27" i="1"/>
  <c r="AB30" i="1" l="1"/>
  <c r="AA27" i="1"/>
  <c r="AC30" i="1" l="1"/>
  <c r="AB27" i="1"/>
  <c r="AD30" i="1" l="1"/>
  <c r="AC27" i="1"/>
  <c r="AE30" i="1" l="1"/>
  <c r="AD27" i="1"/>
  <c r="AF30" i="1" l="1"/>
  <c r="AF27" i="1" s="1"/>
  <c r="AE27" i="1"/>
</calcChain>
</file>

<file path=xl/sharedStrings.xml><?xml version="1.0" encoding="utf-8"?>
<sst xmlns="http://schemas.openxmlformats.org/spreadsheetml/2006/main" count="20" uniqueCount="19">
  <si>
    <t>Cas résidents</t>
  </si>
  <si>
    <t xml:space="preserve"> dans les collectivités de personnes âgées</t>
  </si>
  <si>
    <t>Mois :</t>
  </si>
  <si>
    <t>Année :</t>
  </si>
  <si>
    <t xml:space="preserve">Mois/Année : </t>
  </si>
  <si>
    <t>%</t>
  </si>
  <si>
    <t xml:space="preserve">Taux d'attaque chez les résidents : </t>
  </si>
  <si>
    <t>Taux d'attaque chez les professionnels :</t>
  </si>
  <si>
    <t>Cas professionnels</t>
  </si>
  <si>
    <t>Etablissement :</t>
  </si>
  <si>
    <t>Date du 1er jour :</t>
  </si>
  <si>
    <t>Jour :</t>
  </si>
  <si>
    <t xml:space="preserve">Surveillance des infections respiratoires aigües </t>
  </si>
  <si>
    <r>
      <t>5 cas d'IRA chez les résidents dans un délai de 4 jours</t>
    </r>
    <r>
      <rPr>
        <sz val="12"/>
        <color theme="1"/>
        <rFont val="Calibri"/>
        <family val="2"/>
        <scheme val="minor"/>
      </rPr>
      <t xml:space="preserve"> (en dehors des pneumopathies de déglutition)</t>
    </r>
    <r>
      <rPr>
        <b/>
        <sz val="14"/>
        <color theme="1"/>
        <rFont val="Calibri"/>
        <family val="2"/>
        <scheme val="minor"/>
      </rPr>
      <t xml:space="preserve"> = signalement externe</t>
    </r>
  </si>
  <si>
    <t>Source : Conduite à tenir devant une ou plusieurs infections respiratoires aiguës dans les collectivités de personnes âgées, HCSP, juillet 2012</t>
  </si>
  <si>
    <r>
      <t xml:space="preserve">Chaque jour, noter </t>
    </r>
    <r>
      <rPr>
        <b/>
        <u/>
        <sz val="11"/>
        <color rgb="FFFF0000"/>
        <rFont val="Calibri"/>
        <family val="2"/>
        <scheme val="minor"/>
      </rPr>
      <t xml:space="preserve">uniquement les </t>
    </r>
    <r>
      <rPr>
        <b/>
        <u/>
        <sz val="14"/>
        <color rgb="FFFF0000"/>
        <rFont val="Calibri"/>
        <family val="2"/>
        <scheme val="minor"/>
      </rPr>
      <t>nouveaux cas</t>
    </r>
  </si>
  <si>
    <t>Nombre total de résidents dans la structure :</t>
  </si>
  <si>
    <t>Nbre total de professionnels dans la structure :</t>
  </si>
  <si>
    <t>Version : octobre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</si>
</sst>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2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F80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2" fillId="0" borderId="0" xfId="0" applyFont="1" applyAlignment="1" applyProtection="1">
      <alignment horizontal="right" vertical="center"/>
    </xf>
    <xf numFmtId="0" fontId="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4" fontId="13" fillId="0" borderId="0" xfId="0" applyNumberFormat="1" applyFont="1" applyBorder="1" applyAlignment="1" applyProtection="1">
      <alignment horizontal="center"/>
    </xf>
    <xf numFmtId="0" fontId="13" fillId="0" borderId="0" xfId="0" applyFont="1"/>
    <xf numFmtId="0" fontId="15" fillId="0" borderId="0" xfId="0" applyFont="1"/>
    <xf numFmtId="0" fontId="0" fillId="5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 applyProtection="1">
      <alignment horizontal="center"/>
      <protection locked="0"/>
    </xf>
    <xf numFmtId="14" fontId="8" fillId="4" borderId="7" xfId="0" applyNumberFormat="1" applyFont="1" applyFill="1" applyBorder="1" applyAlignment="1" applyProtection="1">
      <alignment horizontal="center"/>
      <protection locked="0"/>
    </xf>
    <xf numFmtId="14" fontId="8" fillId="4" borderId="3" xfId="0" applyNumberFormat="1" applyFont="1" applyFill="1" applyBorder="1" applyAlignment="1" applyProtection="1">
      <alignment horizontal="center"/>
      <protection locked="0"/>
    </xf>
    <xf numFmtId="164" fontId="8" fillId="5" borderId="2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8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7819794640037E-2"/>
          <c:y val="0.15192542436960427"/>
          <c:w val="0.93748164714559501"/>
          <c:h val="0.74932883139239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'IRA courbe épidémique'!$A$28</c:f>
              <c:strCache>
                <c:ptCount val="1"/>
                <c:pt idx="0">
                  <c:v>Cas résidents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'IRA courbe épidémique'!$B$27:$AF$27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'IRA courbe épidémique'!$B$28:$AF$28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'IRA courbe épidémique'!$A$29</c:f>
              <c:strCache>
                <c:ptCount val="1"/>
                <c:pt idx="0">
                  <c:v>Cas professionnels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'IRA courbe épidémique'!$B$27:$AF$27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'IRA courbe épidémique'!$B$29:$AF$29</c:f>
              <c:numCache>
                <c:formatCode>General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6848704"/>
        <c:axId val="198102352"/>
      </c:barChart>
      <c:catAx>
        <c:axId val="196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102352"/>
        <c:crosses val="autoZero"/>
        <c:auto val="1"/>
        <c:lblAlgn val="ctr"/>
        <c:lblOffset val="100"/>
        <c:noMultiLvlLbl val="0"/>
      </c:catAx>
      <c:valAx>
        <c:axId val="19810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nouveaux cas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8487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662611</xdr:colOff>
      <xdr:row>7</xdr:row>
      <xdr:rowOff>76200</xdr:rowOff>
    </xdr:from>
    <xdr:to>
      <xdr:col>32</xdr:col>
      <xdr:colOff>49696</xdr:colOff>
      <xdr:row>22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3</xdr:row>
      <xdr:rowOff>66675</xdr:rowOff>
    </xdr:to>
    <xdr:pic>
      <xdr:nvPicPr>
        <xdr:cNvPr id="5" name="Image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0492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3"/>
  <sheetViews>
    <sheetView showGridLines="0" tabSelected="1" topLeftCell="A13" zoomScaleNormal="100" workbookViewId="0">
      <selection activeCell="AC36" sqref="AC36"/>
    </sheetView>
  </sheetViews>
  <sheetFormatPr baseColWidth="10" defaultRowHeight="15" x14ac:dyDescent="0.25"/>
  <cols>
    <col min="1" max="1" width="18" customWidth="1"/>
    <col min="2" max="32" width="4.28515625" customWidth="1"/>
    <col min="33" max="33" width="1" customWidth="1"/>
    <col min="34" max="34" width="11.42578125" hidden="1" customWidth="1"/>
    <col min="35" max="35" width="20.7109375" customWidth="1"/>
  </cols>
  <sheetData>
    <row r="3" spans="1:34" ht="27.75" x14ac:dyDescent="0.2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35.25" customHeight="1" x14ac:dyDescent="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6.75" customHeight="1" x14ac:dyDescent="0.25">
      <c r="A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5.25" customHeight="1" x14ac:dyDescent="0.25">
      <c r="A6" s="3"/>
      <c r="B6" s="3"/>
      <c r="D6" s="14" t="s">
        <v>9</v>
      </c>
      <c r="E6" s="3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5.25" customHeight="1" x14ac:dyDescent="0.25">
      <c r="B7" s="15"/>
      <c r="C7" s="16"/>
      <c r="D7" s="17" t="s">
        <v>4</v>
      </c>
      <c r="E7" s="15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6.25" x14ac:dyDescent="0.25">
      <c r="A8" s="1"/>
      <c r="B8" s="6" t="s">
        <v>2</v>
      </c>
      <c r="C8" s="1"/>
      <c r="D8" s="1"/>
      <c r="E8" s="1"/>
      <c r="G8" s="1"/>
      <c r="H8" s="6" t="s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5.25" customHeight="1" x14ac:dyDescent="0.25">
      <c r="A9" s="3"/>
      <c r="B9" s="6"/>
      <c r="C9" s="3"/>
      <c r="D9" s="3"/>
      <c r="E9" s="3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24" spans="1:32" ht="4.5" customHeight="1" x14ac:dyDescent="0.25"/>
    <row r="25" spans="1:32" x14ac:dyDescent="0.25">
      <c r="A25" s="10" t="s">
        <v>10</v>
      </c>
      <c r="B25" s="34"/>
      <c r="C25" s="35"/>
      <c r="D25" s="36"/>
    </row>
    <row r="26" spans="1:32" ht="4.5" customHeight="1" x14ac:dyDescent="0.25"/>
    <row r="27" spans="1:32" x14ac:dyDescent="0.25">
      <c r="A27" s="10" t="s">
        <v>11</v>
      </c>
      <c r="B27" s="18">
        <f>IF(B25="",1,DAY(B30))</f>
        <v>1</v>
      </c>
      <c r="C27" s="18">
        <f t="shared" ref="C27:AF27" si="0">DAY(C30)</f>
        <v>2</v>
      </c>
      <c r="D27" s="18">
        <f t="shared" si="0"/>
        <v>3</v>
      </c>
      <c r="E27" s="18">
        <f t="shared" si="0"/>
        <v>4</v>
      </c>
      <c r="F27" s="18">
        <f t="shared" si="0"/>
        <v>5</v>
      </c>
      <c r="G27" s="18">
        <f t="shared" si="0"/>
        <v>6</v>
      </c>
      <c r="H27" s="18">
        <f t="shared" si="0"/>
        <v>7</v>
      </c>
      <c r="I27" s="18">
        <f t="shared" si="0"/>
        <v>8</v>
      </c>
      <c r="J27" s="18">
        <f t="shared" si="0"/>
        <v>9</v>
      </c>
      <c r="K27" s="18">
        <f t="shared" si="0"/>
        <v>10</v>
      </c>
      <c r="L27" s="18">
        <f t="shared" si="0"/>
        <v>11</v>
      </c>
      <c r="M27" s="18">
        <f t="shared" si="0"/>
        <v>12</v>
      </c>
      <c r="N27" s="18">
        <f t="shared" si="0"/>
        <v>13</v>
      </c>
      <c r="O27" s="18">
        <f t="shared" si="0"/>
        <v>14</v>
      </c>
      <c r="P27" s="18">
        <f t="shared" si="0"/>
        <v>15</v>
      </c>
      <c r="Q27" s="18">
        <f t="shared" si="0"/>
        <v>16</v>
      </c>
      <c r="R27" s="18">
        <f t="shared" si="0"/>
        <v>17</v>
      </c>
      <c r="S27" s="18">
        <f t="shared" si="0"/>
        <v>18</v>
      </c>
      <c r="T27" s="18">
        <f t="shared" si="0"/>
        <v>19</v>
      </c>
      <c r="U27" s="18">
        <f t="shared" si="0"/>
        <v>20</v>
      </c>
      <c r="V27" s="18">
        <f t="shared" si="0"/>
        <v>21</v>
      </c>
      <c r="W27" s="18">
        <f t="shared" si="0"/>
        <v>22</v>
      </c>
      <c r="X27" s="18">
        <f t="shared" si="0"/>
        <v>23</v>
      </c>
      <c r="Y27" s="18">
        <f t="shared" si="0"/>
        <v>24</v>
      </c>
      <c r="Z27" s="18">
        <f t="shared" si="0"/>
        <v>25</v>
      </c>
      <c r="AA27" s="18">
        <f t="shared" si="0"/>
        <v>26</v>
      </c>
      <c r="AB27" s="18">
        <f t="shared" si="0"/>
        <v>27</v>
      </c>
      <c r="AC27" s="18">
        <f t="shared" si="0"/>
        <v>28</v>
      </c>
      <c r="AD27" s="18">
        <f t="shared" si="0"/>
        <v>29</v>
      </c>
      <c r="AE27" s="18">
        <f t="shared" si="0"/>
        <v>30</v>
      </c>
      <c r="AF27" s="18">
        <f t="shared" si="0"/>
        <v>31</v>
      </c>
    </row>
    <row r="28" spans="1:32" x14ac:dyDescent="0.25">
      <c r="A28" s="4" t="s">
        <v>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25">
      <c r="A29" s="4" t="s">
        <v>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21" customFormat="1" x14ac:dyDescent="0.25">
      <c r="A30" s="19"/>
      <c r="B30" s="20" t="str">
        <f>IF(B25="","01/01/2016",B25)</f>
        <v>01/01/2016</v>
      </c>
      <c r="C30" s="20">
        <f>B30+1</f>
        <v>42371</v>
      </c>
      <c r="D30" s="20">
        <f t="shared" ref="D30:AF30" si="1">C30+1</f>
        <v>42372</v>
      </c>
      <c r="E30" s="20">
        <f t="shared" si="1"/>
        <v>42373</v>
      </c>
      <c r="F30" s="20">
        <f t="shared" si="1"/>
        <v>42374</v>
      </c>
      <c r="G30" s="20">
        <f t="shared" si="1"/>
        <v>42375</v>
      </c>
      <c r="H30" s="20">
        <f t="shared" si="1"/>
        <v>42376</v>
      </c>
      <c r="I30" s="20">
        <f t="shared" si="1"/>
        <v>42377</v>
      </c>
      <c r="J30" s="20">
        <f t="shared" si="1"/>
        <v>42378</v>
      </c>
      <c r="K30" s="20">
        <f t="shared" si="1"/>
        <v>42379</v>
      </c>
      <c r="L30" s="20">
        <f t="shared" si="1"/>
        <v>42380</v>
      </c>
      <c r="M30" s="20">
        <f t="shared" si="1"/>
        <v>42381</v>
      </c>
      <c r="N30" s="20">
        <f t="shared" si="1"/>
        <v>42382</v>
      </c>
      <c r="O30" s="20">
        <f t="shared" si="1"/>
        <v>42383</v>
      </c>
      <c r="P30" s="20">
        <f t="shared" si="1"/>
        <v>42384</v>
      </c>
      <c r="Q30" s="20">
        <f t="shared" si="1"/>
        <v>42385</v>
      </c>
      <c r="R30" s="20">
        <f t="shared" si="1"/>
        <v>42386</v>
      </c>
      <c r="S30" s="20">
        <f t="shared" si="1"/>
        <v>42387</v>
      </c>
      <c r="T30" s="20">
        <f t="shared" si="1"/>
        <v>42388</v>
      </c>
      <c r="U30" s="20">
        <f t="shared" si="1"/>
        <v>42389</v>
      </c>
      <c r="V30" s="20">
        <f t="shared" si="1"/>
        <v>42390</v>
      </c>
      <c r="W30" s="20">
        <f t="shared" si="1"/>
        <v>42391</v>
      </c>
      <c r="X30" s="20">
        <f t="shared" si="1"/>
        <v>42392</v>
      </c>
      <c r="Y30" s="20">
        <f t="shared" si="1"/>
        <v>42393</v>
      </c>
      <c r="Z30" s="20">
        <f t="shared" si="1"/>
        <v>42394</v>
      </c>
      <c r="AA30" s="20">
        <f t="shared" si="1"/>
        <v>42395</v>
      </c>
      <c r="AB30" s="20">
        <f t="shared" si="1"/>
        <v>42396</v>
      </c>
      <c r="AC30" s="20">
        <f t="shared" si="1"/>
        <v>42397</v>
      </c>
      <c r="AD30" s="20">
        <f t="shared" si="1"/>
        <v>42398</v>
      </c>
      <c r="AE30" s="20">
        <f t="shared" si="1"/>
        <v>42399</v>
      </c>
      <c r="AF30" s="20">
        <f t="shared" si="1"/>
        <v>42400</v>
      </c>
    </row>
    <row r="31" spans="1:32" ht="18.75" x14ac:dyDescent="0.3">
      <c r="A31" s="8" t="s">
        <v>15</v>
      </c>
      <c r="B31" s="7"/>
      <c r="C31" s="7"/>
      <c r="D31" s="7"/>
      <c r="E31" s="7"/>
      <c r="F31" s="7"/>
      <c r="G31" s="7"/>
      <c r="H31" s="7"/>
    </row>
    <row r="33" spans="1:32" ht="18.75" x14ac:dyDescent="0.3">
      <c r="A33" s="25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5" spans="1:32" x14ac:dyDescent="0.25">
      <c r="I35" s="10" t="s">
        <v>16</v>
      </c>
      <c r="J35" s="23"/>
      <c r="U35" s="10" t="s">
        <v>17</v>
      </c>
      <c r="V35" s="12"/>
    </row>
    <row r="36" spans="1:32" x14ac:dyDescent="0.25">
      <c r="I36" s="10"/>
      <c r="U36" s="10"/>
    </row>
    <row r="37" spans="1:32" x14ac:dyDescent="0.25">
      <c r="I37" s="11" t="s">
        <v>6</v>
      </c>
      <c r="J37" s="37" t="str">
        <f>IF(J35="","",SUM(B28:AF28)/J35*100)</f>
        <v/>
      </c>
      <c r="K37" s="38"/>
      <c r="L37" s="9" t="s">
        <v>5</v>
      </c>
      <c r="U37" s="11" t="s">
        <v>7</v>
      </c>
      <c r="V37" s="26" t="str">
        <f>IF(V35="","",SUM(B29:AF29)/V35*100)</f>
        <v/>
      </c>
      <c r="W37" s="27"/>
      <c r="X37" s="9" t="s">
        <v>5</v>
      </c>
    </row>
    <row r="38" spans="1:32" x14ac:dyDescent="0.25">
      <c r="Q38" s="10"/>
    </row>
    <row r="40" spans="1:32" x14ac:dyDescent="0.25">
      <c r="A40" s="22" t="s">
        <v>14</v>
      </c>
    </row>
    <row r="41" spans="1:32" x14ac:dyDescent="0.25">
      <c r="A41" s="13" t="s">
        <v>18</v>
      </c>
    </row>
    <row r="43" spans="1:3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sheetProtection sheet="1" objects="1" scenarios="1"/>
  <mergeCells count="8">
    <mergeCell ref="A3:AH3"/>
    <mergeCell ref="A4:AH4"/>
    <mergeCell ref="A33:AF33"/>
    <mergeCell ref="V37:W37"/>
    <mergeCell ref="F6:X6"/>
    <mergeCell ref="F7:X7"/>
    <mergeCell ref="B25:D25"/>
    <mergeCell ref="J37:K37"/>
  </mergeCells>
  <pageMargins left="0.39370078740157483" right="0.23622047244094491" top="0.23622047244094491" bottom="0.23622047244094491" header="2.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IRA courbe épidémique</vt:lpstr>
      <vt:lpstr>'IRA courbe épidémique'!Zone_d_impression</vt:lpstr>
    </vt:vector>
  </TitlesOfParts>
  <Company>CHU de Caen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LEBELTEL JOSIANE</dc:creator>
  <cp:lastModifiedBy>LEBELTEL JOSIANE</cp:lastModifiedBy>
  <cp:lastPrinted>2016-04-07T12:56:57Z</cp:lastPrinted>
  <dcterms:created xsi:type="dcterms:W3CDTF">2016-01-22T12:52:08Z</dcterms:created>
  <dcterms:modified xsi:type="dcterms:W3CDTF">2018-01-10T15:22:31Z</dcterms:modified>
</cp:coreProperties>
</file>

<file path=suivi_versioning.xml>10106_1
</file>